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5" windowHeight="9900" tabRatio="810" activeTab="0"/>
  </bookViews>
  <sheets>
    <sheet name="Приложение 2021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<sst xmlns="http://schemas.openxmlformats.org/spreadsheetml/2006/main" count="85" uniqueCount="85">
  <si>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Код бюджетной            классификации</t>
  </si>
  <si>
    <t>Налог на доходы физических лиц</t>
  </si>
  <si>
    <t>НАЛОГИ НА ИМУЩЕСТВО</t>
  </si>
  <si>
    <t>Земельный налог</t>
  </si>
  <si>
    <t>ГОСУДАРСТВЕННАЯ ПОШЛИНА</t>
  </si>
  <si>
    <t>ДОХОДЫ ОТ ПРОДАЖИ МАТЕРИАЛЬНЫХ И НЕМАТЕРИАЛЬНЫХ  АКТИВОВ</t>
  </si>
  <si>
    <t>НАЛОГОВЫЕ И НЕНАЛОГОВЫЕ ДОХОДЫ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</si>
  <si>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</si>
  <si>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</si>
  <si>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Наименование доходов</t>
  </si>
  <si>
    <t>НАЛОГИ НА СОВОКУПНЫЙ ДОХОД</t>
  </si>
  <si>
    <t xml:space="preserve">БЕЗВОЗМЕЗДНЫЕ  ПОСТУПЛЕНИЯ  ОТ  ДРУГИХ  БЮДЖЕТОВ  БЮДЖЕТНОЙ   СИСТЕМЫ РОССИЙСКОЙ ФЕДЕРАЦИИ  </t>
  </si>
  <si>
    <t xml:space="preserve">Доходы бюджета городского поселения Березово  </t>
  </si>
  <si>
    <t>Единый сельскохозяйственный налог</t>
  </si>
  <si>
    <t>Государственная пошлина за совершение нотариальных действий  должностными лицами органов местного самоуправления, уполномоченными с воответствии с законодательными актами Российской Федерации на совершение нотариальных действий</t>
  </si>
  <si>
    <t>000 1 00 00000 00 0000 000</t>
  </si>
  <si>
    <t>000 1 01 02000 01 0000 110</t>
  </si>
  <si>
    <t>000  1 01 02010 01 0000 110</t>
  </si>
  <si>
    <t>000 1 01 02020 01 0000 110</t>
  </si>
  <si>
    <t>000  1 01 02030 01 0000 110</t>
  </si>
  <si>
    <t>000 1 05 00000 00 0000 000</t>
  </si>
  <si>
    <t>000  1 05 03010 01 0000 110</t>
  </si>
  <si>
    <t>000 1 06 00000 00 0000 000</t>
  </si>
  <si>
    <t>000 1 08 00000 00 0000 000</t>
  </si>
  <si>
    <t>000 1 08 04020 01 0000 110</t>
  </si>
  <si>
    <t>000 1 11 00000 00 0000 000</t>
  </si>
  <si>
    <t>000 1 14 00000 00 0000 000</t>
  </si>
  <si>
    <t>000 2 00 00000 00 0000 000</t>
  </si>
  <si>
    <t xml:space="preserve">000 2 02 00000 00 0000 000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</si>
  <si>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</si>
  <si>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000 1 06 01030 13 0000 110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</si>
  <si>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</si>
  <si>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 городских  поселений</t>
  </si>
  <si>
    <t>000 1 06 06033 13 0000 110</t>
  </si>
  <si>
    <t>000 1 06 06043 13 0000 110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</si>
  <si>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</si>
  <si>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</si>
  <si>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</si>
  <si>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</si>
  <si>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Дотации бюджетам городских поселений на выравнивание бюджетной обеспеченности</t>
  </si>
  <si>
    <t>Прочие межбюджетные трансферты, передаваемые бюджетам городских поселений</t>
  </si>
  <si>
    <t>000 1 03 00000 00 0000 000</t>
  </si>
  <si>
    <t>000 1 03 02230 01 0000 110</t>
  </si>
  <si>
    <t>000 1 03 02240 01 0000 110</t>
  </si>
  <si>
    <t>000 1 03 02250 01 0000 110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</si>
  <si>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</si>
  <si>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</si>
  <si>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</si>
  <si>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</si>
  <si>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</si>
  <si>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учреждений)</t>
  </si>
  <si>
    <t>БЕЗВОЗМЕЗДНЫЕ ПОСТУПЛЕНИЯ</t>
  </si>
  <si>
    <t>к решению Совета депутатов</t>
  </si>
  <si>
    <t>городского поселения Березово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</si>
  <si>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</si>
  <si>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</si>
  <si>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000 2 02 15001 13 0000 150</t>
  </si>
  <si>
    <t>000 2 02 49999 13 0000 150</t>
  </si>
  <si>
    <t>тыс. рублей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</si>
  <si>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</si>
  <si>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</si>
  <si>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</si>
  <si>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000 1 06 04012 02 0000 110</t>
  </si>
  <si>
    <t xml:space="preserve"> Транспортный налог с физических лиц</t>
  </si>
  <si>
    <t>000 1 06 04000 00 0000 000</t>
  </si>
  <si>
    <t>000 1 06 04011 02 0000 110</t>
  </si>
  <si>
    <t>Транспортный налог</t>
  </si>
  <si>
    <t>Транспортный налог с организаций</t>
  </si>
  <si>
    <t>000 1 06 06000 00 0000 110</t>
  </si>
  <si>
    <t xml:space="preserve">на  2021 год 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</si>
  <si>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</si>
  <si>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</si>
  <si>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000 2 02 01000 00 0000 150</t>
  </si>
  <si>
    <t>000 2 02 04000 00 0000 150</t>
  </si>
  <si>
    <t>ИНЫЕ МЕЖБЮДЖЕТНЫЕ ТРАНСФЕРТЫ</t>
  </si>
  <si>
    <t>ДОТАЦИИ БЮДЖЕТАМ СУБЪЕКТОВ РОССИЙСКОЙ ФЕДЕРАЦИИ И МУНИЦИПАЛЬНЫХ ОБРАЗОВАНИЙ</t>
  </si>
  <si>
    <t xml:space="preserve"> Приложение 1</t>
  </si>
  <si>
    <t>Уточнение</t>
  </si>
  <si>
    <t>Уточненный план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</si>
  <si>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</si>
  <si>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</si>
  <si>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</si>
  <si>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</si>
  <si>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Утвержденный план решением Совета депутатов ГП Березово от 25.12.2020 № 266</t>
  </si>
  <si>
    <t xml:space="preserve">от 19 февраля 2021 года № 278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</si>
</sst>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_(* #,##0.0_);_(* \(#,##0.0\);_(* &quot;-&quot;??_);_(@_)"/>
    <numFmt numFmtId="182" formatCode="_-* #,##0.0_р_._-;\-* #,##0.0_р_._-;_-* &quot;-&quot;?_р_._-;_-@_-"/>
    <numFmt numFmtId="183" formatCode="_(* #,##0_);_(* \(#,##0\);_(* &quot;-&quot;??_);_(@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(* #,##0.000_);_(* \(#,##0.000\);_(* &quot;-&quot;??_);_(@_)"/>
    <numFmt numFmtId="191" formatCode="_(* #,##0.0000_);_(* \(#,##0.00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_р_._-;\-* #,##0.0_р_._-;_-* &quot;-&quot;??_р_._-;_-@_-"/>
    <numFmt numFmtId="197" formatCode="0000"/>
    <numFmt numFmtId="198" formatCode="#,##0.0"/>
    <numFmt numFmtId="199" formatCode="000"/>
    <numFmt numFmtId="200" formatCode="00"/>
    <numFmt numFmtId="201" formatCode="0000000"/>
    <numFmt numFmtId="202" formatCode="#,##0.0_р_.;[Red]\-#,##0.0_р_."/>
    <numFmt numFmtId="203" formatCode="#,##0.000_ ;\-#,##0.000\ "/>
    <numFmt numFmtId="204" formatCode="#,##0.000"/>
    <numFmt numFmtId="205" formatCode="_-* #,##0.0\ _₽_-;\-* #,##0.0\ _₽_-;_-* &quot;-&quot;?\ _₽_-;_-@_-"/>
  </numFmts>
  <fonts count="2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0"/>
      <color indexed="62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sz val="8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49" fontId="22" fillId="22" borderId="9">
      <alignment horizontal="left" vertical="top" wrapText="1"/>
      <protection/>
    </xf>
    <xf numFmtId="0" fontId="17" fillId="0" borderId="10" applyNumberFormat="0" applyFill="0" applyAlignment="0" applyProtection="0"/>
    <xf numFmtId="0" fontId="21" fillId="0" borderId="0">
      <alignment/>
      <protection/>
    </xf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54" applyFont="1">
      <alignment/>
      <protection/>
    </xf>
    <xf numFmtId="0" fontId="24" fillId="0" borderId="0" xfId="54" applyFont="1" applyAlignment="1">
      <alignment horizontal="center"/>
      <protection/>
    </xf>
    <xf numFmtId="180" fontId="23" fillId="0" borderId="0" xfId="66" applyNumberFormat="1" applyFont="1" applyAlignment="1">
      <alignment/>
    </xf>
    <xf numFmtId="0" fontId="24" fillId="0" borderId="11" xfId="54" applyFont="1" applyBorder="1" applyAlignment="1">
      <alignment horizontal="center" vertical="center" wrapText="1"/>
      <protection/>
    </xf>
    <xf numFmtId="0" fontId="24" fillId="0" borderId="11" xfId="54" applyFont="1" applyBorder="1" applyAlignment="1">
      <alignment horizontal="center" vertical="center"/>
      <protection/>
    </xf>
    <xf numFmtId="0" fontId="25" fillId="0" borderId="11" xfId="54" applyFont="1" applyBorder="1" applyAlignment="1">
      <alignment horizontal="center" vertical="center" wrapText="1"/>
      <protection/>
    </xf>
    <xf numFmtId="0" fontId="25" fillId="0" borderId="11" xfId="54" applyFont="1" applyBorder="1" applyAlignment="1">
      <alignment horizontal="center" vertical="center"/>
      <protection/>
    </xf>
    <xf numFmtId="0" fontId="25" fillId="0" borderId="11" xfId="54" applyFont="1" applyBorder="1" applyAlignment="1">
      <alignment horizontal="center"/>
      <protection/>
    </xf>
    <xf numFmtId="0" fontId="24" fillId="24" borderId="11" xfId="54" applyFont="1" applyFill="1" applyBorder="1" applyAlignment="1">
      <alignment vertical="center"/>
      <protection/>
    </xf>
    <xf numFmtId="0" fontId="24" fillId="24" borderId="11" xfId="54" applyFont="1" applyFill="1" applyBorder="1">
      <alignment/>
      <protection/>
    </xf>
    <xf numFmtId="181" fontId="24" fillId="24" borderId="11" xfId="64" applyNumberFormat="1" applyFont="1" applyFill="1" applyBorder="1" applyAlignment="1">
      <alignment horizontal="center" vertical="center"/>
    </xf>
    <xf numFmtId="0" fontId="24" fillId="0" borderId="11" xfId="54" applyFont="1" applyBorder="1" applyAlignment="1">
      <alignment vertical="center"/>
      <protection/>
    </xf>
    <xf numFmtId="0" fontId="24" fillId="0" borderId="11" xfId="54" applyFont="1" applyBorder="1" applyAlignment="1">
      <alignment horizontal="justify" vertical="top"/>
      <protection/>
    </xf>
    <xf numFmtId="181" fontId="24" fillId="0" borderId="11" xfId="64" applyNumberFormat="1" applyFont="1" applyBorder="1" applyAlignment="1">
      <alignment horizontal="center" vertical="center"/>
    </xf>
    <xf numFmtId="0" fontId="23" fillId="0" borderId="11" xfId="54" applyFont="1" applyFill="1" applyBorder="1" applyAlignment="1">
      <alignment vertical="center"/>
      <protection/>
    </xf>
    <xf numFmtId="0" fontId="23" fillId="0" borderId="11" xfId="0" applyNumberFormat="1" applyFont="1" applyBorder="1" applyAlignment="1">
      <alignment horizontal="left" vertical="top" wrapText="1"/>
    </xf>
    <xf numFmtId="181" fontId="23" fillId="0" borderId="11" xfId="64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181" fontId="24" fillId="0" borderId="11" xfId="64" applyNumberFormat="1" applyFont="1" applyFill="1" applyBorder="1" applyAlignment="1">
      <alignment horizontal="center" vertical="center"/>
    </xf>
    <xf numFmtId="181" fontId="23" fillId="0" borderId="11" xfId="64" applyNumberFormat="1" applyFont="1" applyFill="1" applyBorder="1" applyAlignment="1">
      <alignment horizontal="right" vertical="center"/>
    </xf>
    <xf numFmtId="198" fontId="23" fillId="0" borderId="11" xfId="0" applyNumberFormat="1" applyFont="1" applyBorder="1" applyAlignment="1">
      <alignment horizontal="right"/>
    </xf>
    <xf numFmtId="0" fontId="23" fillId="0" borderId="0" xfId="0" applyFont="1" applyAlignment="1">
      <alignment horizontal="justify" vertical="top"/>
    </xf>
    <xf numFmtId="198" fontId="23" fillId="0" borderId="11" xfId="64" applyNumberFormat="1" applyFont="1" applyFill="1" applyBorder="1" applyAlignment="1">
      <alignment horizontal="right" vertical="center"/>
    </xf>
    <xf numFmtId="0" fontId="24" fillId="0" borderId="11" xfId="54" applyFont="1" applyBorder="1" applyAlignment="1">
      <alignment horizontal="justify" vertical="center"/>
      <protection/>
    </xf>
    <xf numFmtId="0" fontId="23" fillId="0" borderId="11" xfId="54" applyFont="1" applyBorder="1" applyAlignment="1">
      <alignment vertical="center"/>
      <protection/>
    </xf>
    <xf numFmtId="0" fontId="23" fillId="0" borderId="11" xfId="54" applyFont="1" applyBorder="1" applyAlignment="1">
      <alignment vertical="center" wrapText="1"/>
      <protection/>
    </xf>
    <xf numFmtId="181" fontId="23" fillId="0" borderId="11" xfId="64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justify"/>
    </xf>
    <xf numFmtId="0" fontId="26" fillId="0" borderId="11" xfId="0" applyFont="1" applyFill="1" applyBorder="1" applyAlignment="1">
      <alignment horizontal="left" vertical="center"/>
    </xf>
    <xf numFmtId="0" fontId="23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23" fillId="0" borderId="11" xfId="53" applyNumberFormat="1" applyFont="1" applyFill="1" applyBorder="1" applyAlignment="1" applyProtection="1">
      <alignment horizontal="left" vertical="top" wrapText="1"/>
      <protection hidden="1"/>
    </xf>
    <xf numFmtId="0" fontId="23" fillId="0" borderId="11" xfId="54" applyFont="1" applyBorder="1" applyAlignment="1">
      <alignment horizontal="justify" vertical="top"/>
      <protection/>
    </xf>
    <xf numFmtId="0" fontId="23" fillId="0" borderId="11" xfId="0" applyFont="1" applyBorder="1" applyAlignment="1">
      <alignment vertical="center"/>
    </xf>
    <xf numFmtId="0" fontId="23" fillId="0" borderId="11" xfId="0" applyFont="1" applyBorder="1" applyAlignment="1">
      <alignment horizontal="justify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justify" vertical="top"/>
    </xf>
    <xf numFmtId="0" fontId="23" fillId="0" borderId="11" xfId="0" applyFont="1" applyFill="1" applyBorder="1" applyAlignment="1">
      <alignment horizontal="left" vertical="top" wrapText="1"/>
    </xf>
    <xf numFmtId="0" fontId="24" fillId="24" borderId="11" xfId="54" applyFont="1" applyFill="1" applyBorder="1" applyAlignment="1">
      <alignment horizontal="justify" vertical="center"/>
      <protection/>
    </xf>
    <xf numFmtId="0" fontId="24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vertical="top" wrapText="1"/>
    </xf>
    <xf numFmtId="0" fontId="24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justify"/>
    </xf>
    <xf numFmtId="0" fontId="23" fillId="0" borderId="11" xfId="54" applyFont="1" applyBorder="1" applyAlignment="1">
      <alignment horizontal="left" vertical="center"/>
      <protection/>
    </xf>
    <xf numFmtId="0" fontId="23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3" fillId="0" borderId="11" xfId="0" applyFont="1" applyBorder="1" applyAlignment="1">
      <alignment wrapText="1"/>
    </xf>
    <xf numFmtId="0" fontId="27" fillId="25" borderId="11" xfId="54" applyFont="1" applyFill="1" applyBorder="1" applyAlignment="1">
      <alignment vertical="center"/>
      <protection/>
    </xf>
    <xf numFmtId="0" fontId="24" fillId="25" borderId="11" xfId="54" applyFont="1" applyFill="1" applyBorder="1" applyAlignment="1">
      <alignment horizontal="justify" vertical="top"/>
      <protection/>
    </xf>
    <xf numFmtId="181" fontId="24" fillId="25" borderId="11" xfId="64" applyNumberFormat="1" applyFont="1" applyFill="1" applyBorder="1" applyAlignment="1">
      <alignment horizontal="center" vertical="center"/>
    </xf>
    <xf numFmtId="189" fontId="23" fillId="0" borderId="0" xfId="0" applyNumberFormat="1" applyFont="1" applyAlignment="1">
      <alignment/>
    </xf>
    <xf numFmtId="182" fontId="23" fillId="0" borderId="0" xfId="0" applyNumberFormat="1" applyFont="1" applyAlignment="1">
      <alignment/>
    </xf>
    <xf numFmtId="198" fontId="23" fillId="0" borderId="12" xfId="0" applyNumberFormat="1" applyFont="1" applyBorder="1" applyAlignment="1">
      <alignment horizontal="right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justify" vertical="center"/>
    </xf>
    <xf numFmtId="0" fontId="25" fillId="0" borderId="11" xfId="0" applyFont="1" applyBorder="1" applyAlignment="1">
      <alignment horizontal="center"/>
    </xf>
    <xf numFmtId="198" fontId="23" fillId="0" borderId="11" xfId="0" applyNumberFormat="1" applyFont="1" applyBorder="1" applyAlignment="1">
      <alignment/>
    </xf>
    <xf numFmtId="198" fontId="24" fillId="24" borderId="11" xfId="64" applyNumberFormat="1" applyFont="1" applyFill="1" applyBorder="1" applyAlignment="1">
      <alignment horizontal="right" vertical="center"/>
    </xf>
    <xf numFmtId="198" fontId="24" fillId="0" borderId="11" xfId="64" applyNumberFormat="1" applyFont="1" applyBorder="1" applyAlignment="1">
      <alignment horizontal="right" vertical="center"/>
    </xf>
    <xf numFmtId="198" fontId="24" fillId="0" borderId="11" xfId="64" applyNumberFormat="1" applyFont="1" applyFill="1" applyBorder="1" applyAlignment="1">
      <alignment horizontal="right" vertical="center"/>
    </xf>
    <xf numFmtId="198" fontId="23" fillId="0" borderId="11" xfId="64" applyNumberFormat="1" applyFont="1" applyBorder="1" applyAlignment="1">
      <alignment horizontal="right" vertical="center"/>
    </xf>
    <xf numFmtId="198" fontId="24" fillId="25" borderId="11" xfId="64" applyNumberFormat="1" applyFont="1" applyFill="1" applyBorder="1" applyAlignment="1">
      <alignment horizontal="right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ойства элементов измерения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_Лист1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view="pageBreakPreview" zoomScale="96" zoomScaleSheetLayoutView="96" zoomScalePageLayoutView="0" workbookViewId="0" topLeftCell="A1">
      <selection activeCell="F5" sqref="F5"/>
    </sheetView>
  </sheetViews>
  <sheetFormatPr defaultColWidth="9.140625" defaultRowHeight="12.75"/>
  <cols>
    <col min="1" max="1" width="24.57421875" style="2" customWidth="1"/>
    <col min="2" max="2" width="102.140625" style="2" customWidth="1"/>
    <col min="3" max="3" width="15.140625" style="3" customWidth="1"/>
    <col min="4" max="4" width="9.140625" style="2" hidden="1" customWidth="1"/>
    <col min="5" max="5" width="9.140625" style="2" customWidth="1"/>
    <col min="6" max="6" width="10.140625" style="2" customWidth="1"/>
    <col min="7" max="7" width="9.140625" style="2" customWidth="1"/>
    <col min="8" max="16384" width="9.140625" style="1" customWidth="1"/>
  </cols>
  <sheetData>
    <row r="1" ht="12.75">
      <c r="C1" s="3" t="s">
        <v>76</v>
      </c>
    </row>
    <row r="2" ht="12.75">
      <c r="C2" s="3" t="s">
        <v>52</v>
      </c>
    </row>
    <row r="3" ht="12.75">
      <c r="C3" s="3" t="s">
        <v>53</v>
      </c>
    </row>
    <row r="4" ht="12.75">
      <c r="C4" s="3" t="s">
        <v>84</v>
      </c>
    </row>
    <row r="5" spans="1:3" ht="12.75">
      <c r="A5" s="4"/>
      <c r="B5" s="5" t="s">
        <v>12</v>
      </c>
      <c r="C5" s="6"/>
    </row>
    <row r="6" spans="1:3" ht="12.75">
      <c r="A6" s="4"/>
      <c r="B6" s="5" t="s">
        <v>69</v>
      </c>
      <c r="C6" s="6"/>
    </row>
    <row r="7" spans="1:3" ht="12.75">
      <c r="A7" s="4"/>
      <c r="B7" s="5"/>
      <c r="C7" s="6" t="s">
        <v>58</v>
      </c>
    </row>
    <row r="8" spans="1:6" ht="76.5" customHeight="1">
      <c r="A8" s="7" t="s">
        <v>0</v>
      </c>
      <c r="B8" s="8" t="s">
        <v>9</v>
      </c>
      <c r="C8" s="7" t="s">
        <v>83</v>
      </c>
      <c r="E8" s="59" t="s">
        <v>77</v>
      </c>
      <c r="F8" s="59" t="s">
        <v>78</v>
      </c>
    </row>
    <row r="9" spans="1:6" ht="12.75">
      <c r="A9" s="9">
        <v>1</v>
      </c>
      <c r="B9" s="10">
        <v>2</v>
      </c>
      <c r="C9" s="11">
        <v>3</v>
      </c>
      <c r="E9" s="60">
        <v>4</v>
      </c>
      <c r="F9" s="60">
        <v>5</v>
      </c>
    </row>
    <row r="10" spans="1:6" ht="12.75">
      <c r="A10" s="12" t="s">
        <v>15</v>
      </c>
      <c r="B10" s="13" t="s">
        <v>6</v>
      </c>
      <c r="C10" s="14">
        <f>C11+C22+C30+C32+C36+C20+C15+C38</f>
        <v>57402.700000000004</v>
      </c>
      <c r="D10" s="14">
        <f>D11+D22+D30+D32+D36+D20+D15+D38</f>
        <v>0</v>
      </c>
      <c r="E10" s="14">
        <f>E11+E22+E30+E32+E36+E20+E15+E38</f>
        <v>1657.8</v>
      </c>
      <c r="F10" s="62">
        <f>F11+F22+F30+F32+F36+F20+F15+F38</f>
        <v>59060.50000000001</v>
      </c>
    </row>
    <row r="11" spans="1:6" ht="12.75">
      <c r="A11" s="15" t="s">
        <v>16</v>
      </c>
      <c r="B11" s="16" t="s">
        <v>1</v>
      </c>
      <c r="C11" s="17">
        <f>C12+C13+C14</f>
        <v>32873.9</v>
      </c>
      <c r="D11" s="17">
        <f>D12+D13+D14</f>
        <v>0</v>
      </c>
      <c r="E11" s="17">
        <f>E12+E13+E14</f>
        <v>0</v>
      </c>
      <c r="F11" s="63">
        <f>F12+F13+F14</f>
        <v>32873.9</v>
      </c>
    </row>
    <row r="12" spans="1:6" ht="33.75" customHeight="1">
      <c r="A12" s="18" t="s">
        <v>17</v>
      </c>
      <c r="B12" s="19" t="s">
        <v>59</v>
      </c>
      <c r="C12" s="20">
        <v>32793.9</v>
      </c>
      <c r="E12" s="58"/>
      <c r="F12" s="26">
        <f>C12+E12</f>
        <v>32793.9</v>
      </c>
    </row>
    <row r="13" spans="1:6" ht="33.75" customHeight="1">
      <c r="A13" s="18" t="s">
        <v>18</v>
      </c>
      <c r="B13" s="21" t="s">
        <v>60</v>
      </c>
      <c r="C13" s="20">
        <v>20</v>
      </c>
      <c r="E13" s="58"/>
      <c r="F13" s="26">
        <f>C13+E13</f>
        <v>20</v>
      </c>
    </row>
    <row r="14" spans="1:6" ht="22.5">
      <c r="A14" s="18" t="s">
        <v>19</v>
      </c>
      <c r="B14" s="22" t="s">
        <v>61</v>
      </c>
      <c r="C14" s="20">
        <v>60</v>
      </c>
      <c r="E14" s="58"/>
      <c r="F14" s="26">
        <f>C14+E14</f>
        <v>60</v>
      </c>
    </row>
    <row r="15" spans="1:6" ht="12.75">
      <c r="A15" s="18" t="s">
        <v>41</v>
      </c>
      <c r="B15" s="23" t="s">
        <v>45</v>
      </c>
      <c r="C15" s="24">
        <f>C16+C17+C18+C19</f>
        <v>13253.4</v>
      </c>
      <c r="D15" s="24">
        <f>D16+D17+D18+D19</f>
        <v>0</v>
      </c>
      <c r="E15" s="24">
        <f>E16+E17+E18+E19</f>
        <v>0</v>
      </c>
      <c r="F15" s="64">
        <f>F16+F17+F18+F19</f>
        <v>13253.4</v>
      </c>
    </row>
    <row r="16" spans="1:6" ht="22.5">
      <c r="A16" s="18" t="s">
        <v>42</v>
      </c>
      <c r="B16" s="22" t="s">
        <v>46</v>
      </c>
      <c r="C16" s="25">
        <v>6109.6</v>
      </c>
      <c r="D16" s="57"/>
      <c r="E16" s="26"/>
      <c r="F16" s="26">
        <f>C16+E16</f>
        <v>6109.6</v>
      </c>
    </row>
    <row r="17" spans="1:6" ht="33.75">
      <c r="A17" s="18" t="s">
        <v>43</v>
      </c>
      <c r="B17" s="21" t="s">
        <v>47</v>
      </c>
      <c r="C17" s="25">
        <v>30.7</v>
      </c>
      <c r="D17" s="57"/>
      <c r="E17" s="26"/>
      <c r="F17" s="26">
        <f>C17+E17</f>
        <v>30.7</v>
      </c>
    </row>
    <row r="18" spans="1:6" ht="22.5">
      <c r="A18" s="18" t="s">
        <v>44</v>
      </c>
      <c r="B18" s="22" t="s">
        <v>48</v>
      </c>
      <c r="C18" s="25">
        <v>7958</v>
      </c>
      <c r="D18" s="57"/>
      <c r="E18" s="26"/>
      <c r="F18" s="26">
        <f>C18+E18</f>
        <v>7958</v>
      </c>
    </row>
    <row r="19" spans="1:6" ht="22.5">
      <c r="A19" s="18" t="s">
        <v>54</v>
      </c>
      <c r="B19" s="27" t="s">
        <v>55</v>
      </c>
      <c r="C19" s="28">
        <v>-844.9</v>
      </c>
      <c r="D19" s="57"/>
      <c r="E19" s="26"/>
      <c r="F19" s="26">
        <f>C19+E19</f>
        <v>-844.9</v>
      </c>
    </row>
    <row r="20" spans="1:6" ht="12.75">
      <c r="A20" s="15" t="s">
        <v>20</v>
      </c>
      <c r="B20" s="29" t="s">
        <v>10</v>
      </c>
      <c r="C20" s="17">
        <f>C21</f>
        <v>1</v>
      </c>
      <c r="D20" s="17">
        <f>D21</f>
        <v>0</v>
      </c>
      <c r="E20" s="17">
        <f>E21</f>
        <v>0</v>
      </c>
      <c r="F20" s="63">
        <f>F21</f>
        <v>1</v>
      </c>
    </row>
    <row r="21" spans="1:6" ht="12.75">
      <c r="A21" s="30" t="s">
        <v>21</v>
      </c>
      <c r="B21" s="31" t="s">
        <v>13</v>
      </c>
      <c r="C21" s="32">
        <v>1</v>
      </c>
      <c r="E21" s="58"/>
      <c r="F21" s="26">
        <f>C21+E21</f>
        <v>1</v>
      </c>
    </row>
    <row r="22" spans="1:6" ht="12.75">
      <c r="A22" s="15" t="s">
        <v>22</v>
      </c>
      <c r="B22" s="29" t="s">
        <v>2</v>
      </c>
      <c r="C22" s="17">
        <f>C23+C27+C24</f>
        <v>7568.9</v>
      </c>
      <c r="D22" s="17">
        <f>D23+D27+D24</f>
        <v>0</v>
      </c>
      <c r="E22" s="17">
        <f>E23+E27+E24</f>
        <v>0</v>
      </c>
      <c r="F22" s="63">
        <f>F23+F27+F24</f>
        <v>7568.9</v>
      </c>
    </row>
    <row r="23" spans="1:6" ht="23.25" customHeight="1">
      <c r="A23" s="30" t="s">
        <v>30</v>
      </c>
      <c r="B23" s="33" t="s">
        <v>29</v>
      </c>
      <c r="C23" s="32">
        <v>1826.9</v>
      </c>
      <c r="E23" s="58"/>
      <c r="F23" s="26">
        <f>C23+E23</f>
        <v>1826.9</v>
      </c>
    </row>
    <row r="24" spans="1:6" ht="12.75">
      <c r="A24" s="34" t="s">
        <v>64</v>
      </c>
      <c r="B24" s="35" t="s">
        <v>66</v>
      </c>
      <c r="C24" s="32">
        <f>C25+C26</f>
        <v>352</v>
      </c>
      <c r="D24" s="32">
        <f>D25+D26</f>
        <v>0</v>
      </c>
      <c r="E24" s="32">
        <f>E25+E26</f>
        <v>0</v>
      </c>
      <c r="F24" s="65">
        <f>F25+F26</f>
        <v>352</v>
      </c>
    </row>
    <row r="25" spans="1:6" ht="12.75">
      <c r="A25" s="34" t="s">
        <v>65</v>
      </c>
      <c r="B25" s="36" t="s">
        <v>67</v>
      </c>
      <c r="C25" s="32">
        <v>102</v>
      </c>
      <c r="E25" s="58"/>
      <c r="F25" s="26">
        <f>C25+E25</f>
        <v>102</v>
      </c>
    </row>
    <row r="26" spans="1:6" ht="12.75">
      <c r="A26" s="34" t="s">
        <v>62</v>
      </c>
      <c r="B26" s="36" t="s">
        <v>63</v>
      </c>
      <c r="C26" s="32">
        <v>250</v>
      </c>
      <c r="E26" s="58"/>
      <c r="F26" s="26">
        <f>C26+E26</f>
        <v>250</v>
      </c>
    </row>
    <row r="27" spans="1:6" ht="12.75">
      <c r="A27" s="30" t="s">
        <v>68</v>
      </c>
      <c r="B27" s="37" t="s">
        <v>3</v>
      </c>
      <c r="C27" s="32">
        <f>C28+C29</f>
        <v>5390</v>
      </c>
      <c r="D27" s="32">
        <f>D28+D29</f>
        <v>0</v>
      </c>
      <c r="E27" s="32">
        <f>E28+E29</f>
        <v>0</v>
      </c>
      <c r="F27" s="65">
        <f>F28+F29</f>
        <v>5390</v>
      </c>
    </row>
    <row r="28" spans="1:6" ht="12.75">
      <c r="A28" s="38" t="s">
        <v>33</v>
      </c>
      <c r="B28" s="39" t="s">
        <v>31</v>
      </c>
      <c r="C28" s="20">
        <v>4500</v>
      </c>
      <c r="E28" s="58"/>
      <c r="F28" s="26">
        <f>C28+E28</f>
        <v>4500</v>
      </c>
    </row>
    <row r="29" spans="1:6" ht="14.25" customHeight="1">
      <c r="A29" s="38" t="s">
        <v>34</v>
      </c>
      <c r="B29" s="40" t="s">
        <v>32</v>
      </c>
      <c r="C29" s="32">
        <v>890</v>
      </c>
      <c r="E29" s="58"/>
      <c r="F29" s="26">
        <f>C29+E29</f>
        <v>890</v>
      </c>
    </row>
    <row r="30" spans="1:6" ht="12.75" hidden="1">
      <c r="A30" s="15" t="s">
        <v>23</v>
      </c>
      <c r="B30" s="29" t="s">
        <v>4</v>
      </c>
      <c r="C30" s="17">
        <f>C31</f>
        <v>0</v>
      </c>
      <c r="E30" s="58"/>
      <c r="F30" s="26"/>
    </row>
    <row r="31" spans="1:6" ht="50.25" customHeight="1" hidden="1">
      <c r="A31" s="30" t="s">
        <v>24</v>
      </c>
      <c r="B31" s="41" t="s">
        <v>14</v>
      </c>
      <c r="C31" s="32"/>
      <c r="E31" s="58"/>
      <c r="F31" s="26"/>
    </row>
    <row r="32" spans="1:6" ht="15.75" customHeight="1">
      <c r="A32" s="15" t="s">
        <v>25</v>
      </c>
      <c r="B32" s="29" t="s">
        <v>7</v>
      </c>
      <c r="C32" s="17">
        <f>C33+C34+C35</f>
        <v>3655.5</v>
      </c>
      <c r="D32" s="17">
        <f>D33+D34+D35</f>
        <v>0</v>
      </c>
      <c r="E32" s="17">
        <f>E33+E34+E35</f>
        <v>0</v>
      </c>
      <c r="F32" s="63">
        <f>F33+F34+F35</f>
        <v>3655.5</v>
      </c>
    </row>
    <row r="33" spans="1:6" ht="35.25" customHeight="1">
      <c r="A33" s="31" t="s">
        <v>35</v>
      </c>
      <c r="B33" s="40" t="s">
        <v>36</v>
      </c>
      <c r="C33" s="32">
        <v>2536.2</v>
      </c>
      <c r="E33" s="58"/>
      <c r="F33" s="26">
        <f>C33+E33</f>
        <v>2536.2</v>
      </c>
    </row>
    <row r="34" spans="1:6" ht="26.25" customHeight="1">
      <c r="A34" s="31" t="s">
        <v>70</v>
      </c>
      <c r="B34" s="42" t="s">
        <v>71</v>
      </c>
      <c r="C34" s="32">
        <v>238.3</v>
      </c>
      <c r="E34" s="58"/>
      <c r="F34" s="26">
        <f>C34+E34</f>
        <v>238.3</v>
      </c>
    </row>
    <row r="35" spans="1:6" ht="26.25" customHeight="1">
      <c r="A35" s="31" t="s">
        <v>49</v>
      </c>
      <c r="B35" s="40" t="s">
        <v>50</v>
      </c>
      <c r="C35" s="32">
        <v>881</v>
      </c>
      <c r="E35" s="58"/>
      <c r="F35" s="26">
        <f>C35+E35</f>
        <v>881</v>
      </c>
    </row>
    <row r="36" spans="1:6" ht="13.5" customHeight="1">
      <c r="A36" s="15" t="s">
        <v>26</v>
      </c>
      <c r="B36" s="16" t="s">
        <v>5</v>
      </c>
      <c r="C36" s="17">
        <f>C37</f>
        <v>50</v>
      </c>
      <c r="D36" s="17">
        <f>D37</f>
        <v>0</v>
      </c>
      <c r="E36" s="17">
        <f>E37</f>
        <v>0</v>
      </c>
      <c r="F36" s="63">
        <f>F37</f>
        <v>50</v>
      </c>
    </row>
    <row r="37" spans="1:6" ht="27" customHeight="1">
      <c r="A37" s="30" t="s">
        <v>38</v>
      </c>
      <c r="B37" s="40" t="s">
        <v>37</v>
      </c>
      <c r="C37" s="32">
        <v>50</v>
      </c>
      <c r="E37" s="58"/>
      <c r="F37" s="26">
        <f>C37+E37</f>
        <v>50</v>
      </c>
    </row>
    <row r="38" spans="1:6" ht="17.25" customHeight="1">
      <c r="A38" s="15" t="s">
        <v>79</v>
      </c>
      <c r="B38" s="40" t="s">
        <v>80</v>
      </c>
      <c r="C38" s="32">
        <f>C39</f>
        <v>0</v>
      </c>
      <c r="D38" s="32">
        <f>D39</f>
        <v>0</v>
      </c>
      <c r="E38" s="32">
        <f>E39</f>
        <v>1657.8</v>
      </c>
      <c r="F38" s="65">
        <f>F39</f>
        <v>1657.8</v>
      </c>
    </row>
    <row r="39" spans="1:6" ht="15" customHeight="1">
      <c r="A39" s="30" t="s">
        <v>81</v>
      </c>
      <c r="B39" s="40" t="s">
        <v>82</v>
      </c>
      <c r="C39" s="32">
        <v>0</v>
      </c>
      <c r="E39" s="61">
        <v>1657.8</v>
      </c>
      <c r="F39" s="26">
        <f>C39+E39</f>
        <v>1657.8</v>
      </c>
    </row>
    <row r="40" spans="1:6" ht="12.75">
      <c r="A40" s="12" t="s">
        <v>27</v>
      </c>
      <c r="B40" s="43" t="s">
        <v>51</v>
      </c>
      <c r="C40" s="14">
        <f>C41</f>
        <v>78326.3</v>
      </c>
      <c r="D40" s="14">
        <f>D41</f>
        <v>0</v>
      </c>
      <c r="E40" s="14">
        <f>E41</f>
        <v>0</v>
      </c>
      <c r="F40" s="62">
        <f>F41</f>
        <v>78326.3</v>
      </c>
    </row>
    <row r="41" spans="1:6" ht="15.75" customHeight="1">
      <c r="A41" s="44" t="s">
        <v>28</v>
      </c>
      <c r="B41" s="45" t="s">
        <v>11</v>
      </c>
      <c r="C41" s="20">
        <f>C42+C44</f>
        <v>78326.3</v>
      </c>
      <c r="D41" s="20">
        <f>D42+D44</f>
        <v>0</v>
      </c>
      <c r="E41" s="20">
        <f>E42+E44</f>
        <v>0</v>
      </c>
      <c r="F41" s="28">
        <f>F42+F44</f>
        <v>78326.3</v>
      </c>
    </row>
    <row r="42" spans="1:6" ht="17.25" customHeight="1">
      <c r="A42" s="46" t="s">
        <v>72</v>
      </c>
      <c r="B42" s="47" t="s">
        <v>75</v>
      </c>
      <c r="C42" s="24">
        <f>C43</f>
        <v>47570</v>
      </c>
      <c r="D42" s="24">
        <f>D43</f>
        <v>0</v>
      </c>
      <c r="E42" s="24">
        <f>E43</f>
        <v>0</v>
      </c>
      <c r="F42" s="64">
        <f>F43</f>
        <v>47570</v>
      </c>
    </row>
    <row r="43" spans="1:6" ht="18.75" customHeight="1">
      <c r="A43" s="48" t="s">
        <v>56</v>
      </c>
      <c r="B43" s="49" t="s">
        <v>39</v>
      </c>
      <c r="C43" s="20">
        <v>47570</v>
      </c>
      <c r="E43" s="58"/>
      <c r="F43" s="26">
        <f>C43+E43</f>
        <v>47570</v>
      </c>
    </row>
    <row r="44" spans="1:6" ht="17.25" customHeight="1">
      <c r="A44" s="46" t="s">
        <v>73</v>
      </c>
      <c r="B44" s="47" t="s">
        <v>74</v>
      </c>
      <c r="C44" s="24">
        <f>C45</f>
        <v>30756.3</v>
      </c>
      <c r="D44" s="24">
        <f>D45</f>
        <v>0</v>
      </c>
      <c r="E44" s="24">
        <f>E45</f>
        <v>0</v>
      </c>
      <c r="F44" s="64">
        <f>F45</f>
        <v>30756.3</v>
      </c>
    </row>
    <row r="45" spans="1:6" ht="15" customHeight="1">
      <c r="A45" s="50" t="s">
        <v>57</v>
      </c>
      <c r="B45" s="51" t="s">
        <v>40</v>
      </c>
      <c r="C45" s="20">
        <v>30756.3</v>
      </c>
      <c r="E45" s="58"/>
      <c r="F45" s="26">
        <f>C45+E45</f>
        <v>30756.3</v>
      </c>
    </row>
    <row r="46" spans="1:6" ht="12.75">
      <c r="A46" s="52"/>
      <c r="B46" s="53" t="s">
        <v>8</v>
      </c>
      <c r="C46" s="54">
        <f>C10+C40</f>
        <v>135729</v>
      </c>
      <c r="D46" s="54">
        <f>D10+D40</f>
        <v>0</v>
      </c>
      <c r="E46" s="54">
        <f>E10+E40</f>
        <v>1657.8</v>
      </c>
      <c r="F46" s="66">
        <f>F10+F40</f>
        <v>137386.80000000002</v>
      </c>
    </row>
    <row r="48" ht="12.75">
      <c r="C48" s="55"/>
    </row>
    <row r="52" ht="12.75">
      <c r="C52" s="56"/>
    </row>
  </sheetData>
  <sheetProtection/>
  <printOptions/>
  <pageMargins left="0.7874015748031497" right="0" top="0" bottom="0" header="0" footer="0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2020-11-20T05:14:53Z</cp:lastPrinted>
  <dcterms:created xsi:type="dcterms:W3CDTF">1996-10-08T23:32:33Z</dcterms:created>
  <dcterms:modified xsi:type="dcterms:W3CDTF">2021-02-19T10:08:32Z</dcterms:modified>
  <cp:category/>
  <cp:version/>
  <cp:contentType/>
  <cp:contentStatus/>
</cp:coreProperties>
</file>